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Q" state="visible" r:id="rId4"/>
  </sheets>
  <calcPr calcId="171027"/>
</workbook>
</file>

<file path=xl/sharedStrings.xml><?xml version="1.0" encoding="utf-8"?>
<sst xmlns="http://schemas.openxmlformats.org/spreadsheetml/2006/main" count="68" uniqueCount="55">
  <si>
    <t>PREVIEW — NOT FOR TENDER</t>
  </si>
  <si>
    <t>Laboratory layout — sample (teaching lab)</t>
  </si>
  <si>
    <t>2026-07-25</t>
  </si>
  <si>
    <t>Item code</t>
  </si>
  <si>
    <t>Description</t>
  </si>
  <si>
    <t>Type</t>
  </si>
  <si>
    <t>W (mm)</t>
  </si>
  <si>
    <t>D (mm)</t>
  </si>
  <si>
    <t>H (mm)</t>
  </si>
  <si>
    <t>Worktop</t>
  </si>
  <si>
    <t>Services</t>
  </si>
  <si>
    <t>Qty</t>
  </si>
  <si>
    <t>Unit</t>
  </si>
  <si>
    <t>Worktop (lin. m)</t>
  </si>
  <si>
    <t>Unit rate (USD)</t>
  </si>
  <si>
    <t>Amount (USD)</t>
  </si>
  <si>
    <t>BL-1500x750-H900-EP</t>
  </si>
  <si>
    <t>Laboratory bench, linear · 1500 × 750 mm · Epoxy resin</t>
  </si>
  <si>
    <t>bench-linear</t>
  </si>
  <si>
    <t>Epoxy resin</t>
  </si>
  <si>
    <t>No.</t>
  </si>
  <si>
    <t>SK-1200x750-H900-EP</t>
  </si>
  <si>
    <t>Sink cabinet with tap · 1200 × 750 mm · Epoxy resin · services: water, drainage</t>
  </si>
  <si>
    <t>sink-cabinet</t>
  </si>
  <si>
    <t>water, drainage</t>
  </si>
  <si>
    <t>WU-1200x750-H750-EP</t>
  </si>
  <si>
    <t>Write-up desk with stool · 1200 × 750 mm · Epoxy resin</t>
  </si>
  <si>
    <t>writeup-seating</t>
  </si>
  <si>
    <t>FC-1500x900-EP</t>
  </si>
  <si>
    <t>Fume cupboard · 1500 × 900 mm · Epoxy resin · services: extract</t>
  </si>
  <si>
    <t>fume-cupboard</t>
  </si>
  <si>
    <t>extract</t>
  </si>
  <si>
    <t>BSC-1200x750-EP</t>
  </si>
  <si>
    <t>Microbiological safety cabinet · 1200 × 750 mm · services: electric</t>
  </si>
  <si>
    <t>microbio-safety-cabinet</t>
  </si>
  <si>
    <t>electric</t>
  </si>
  <si>
    <t>TC-1000x600-H2000-EP</t>
  </si>
  <si>
    <t>Tall storage cabinet · 1000 × 600 mm</t>
  </si>
  <si>
    <t>tall-cabinet</t>
  </si>
  <si>
    <t>OC-1000x350-H700-EP</t>
  </si>
  <si>
    <t>Wall-mounted overhead cabinet · 1000 × 350 mm</t>
  </si>
  <si>
    <t>overhead-cabinet</t>
  </si>
  <si>
    <t>SE-900x900-EP</t>
  </si>
  <si>
    <t>Combined emergency shower + eyewash · 900 × 900 mm · services: water, drainage</t>
  </si>
  <si>
    <t>combo-shower-eyewash</t>
  </si>
  <si>
    <t>INST-01</t>
  </si>
  <si>
    <t>Installation and commissioning (to be priced)</t>
  </si>
  <si>
    <t>Sum</t>
  </si>
  <si>
    <t>Total</t>
  </si>
  <si>
    <t/>
  </si>
  <si>
    <t>Worktop summary (measurement only — not added to the total above)</t>
  </si>
  <si>
    <t>m</t>
  </si>
  <si>
    <t>All dimensions in millimetres; worktop lengths in linear metres. Rates and amounts are for the estimator to complete.</t>
  </si>
  <si>
    <t>Passes the configured EN pre-checks — 14 of 17 rules had something to measure, ruleset v0.16.0</t>
  </si>
  <si>
    <t>Design-intent only. A qualified professional must validate against local building, fire, and civil-defence codes before procurement or construction.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</si>
</sst>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B00020"/>
    </font>
    <font>
      <b/>
      <sz val="13"/>
    </font>
    <font>
      <b/>
    </font>
    <font>
      <i/>
      <sz val="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0" fillId="0" borderId="0" xfId="0" applyAlignment="1">
      <alignment vertical="top" wrapText="1"/>
    </xf>
    <xf numFmtId="4" fontId="0" fillId="0" borderId="0" xfId="0" applyNumberFormat="1"/>
    <xf numFmtId="0" fontId="3" fillId="0" borderId="2" xfId="0" applyFont="1" applyBorder="1"/>
    <xf numFmtId="4" fontId="3" fillId="0" borderId="2" xfId="0" applyNumberFormat="1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58" customWidth="1"/>
    <col min="3" max="3" width="24" customWidth="1"/>
    <col min="4" max="6" width="8" customWidth="1"/>
    <col min="7" max="7" width="20" customWidth="1"/>
    <col min="8" max="8" width="26" customWidth="1"/>
    <col min="9" max="10" width="7" customWidth="1"/>
    <col min="11" max="11" width="15" customWidth="1"/>
    <col min="12" max="12" width="13" customWidth="1"/>
    <col min="13" max="13" width="15" customWidth="1"/>
  </cols>
  <sheetData>
    <row r="1" spans="1:1" s="1" customFormat="1" x14ac:dyDescent="0.25">
      <c r="A1" s="1" t="s">
        <v>0</v>
      </c>
    </row>
    <row r="3" spans="1:1" s="2" customFormat="1" x14ac:dyDescent="0.25">
      <c r="A3" s="2" t="s">
        <v>1</v>
      </c>
    </row>
    <row r="4" spans="1:1" x14ac:dyDescent="0.25">
      <c r="A4" t="s">
        <v>2</v>
      </c>
    </row>
    <row r="6" spans="1:13" s="3" customFormat="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</row>
    <row r="7" spans="1:13" x14ac:dyDescent="0.25">
      <c r="A7" t="s">
        <v>16</v>
      </c>
      <c r="B7" s="5" t="s">
        <v>17</v>
      </c>
      <c r="C7" t="s">
        <v>18</v>
      </c>
      <c r="D7">
        <v>1500</v>
      </c>
      <c r="E7">
        <v>750</v>
      </c>
      <c r="F7">
        <v>900</v>
      </c>
      <c r="G7" t="s">
        <v>19</v>
      </c>
      <c r="I7">
        <v>4</v>
      </c>
      <c r="J7" t="s">
        <v>20</v>
      </c>
      <c r="K7" s="6">
        <v>6</v>
      </c>
      <c r="L7" s="6"/>
      <c r="M7" s="6">
        <f>IF(L7="","",I7*L7)</f>
      </c>
    </row>
    <row r="8" spans="1:13" x14ac:dyDescent="0.25">
      <c r="A8" t="s">
        <v>21</v>
      </c>
      <c r="B8" s="5" t="s">
        <v>22</v>
      </c>
      <c r="C8" t="s">
        <v>23</v>
      </c>
      <c r="D8">
        <v>1200</v>
      </c>
      <c r="E8">
        <v>750</v>
      </c>
      <c r="F8">
        <v>900</v>
      </c>
      <c r="G8" t="s">
        <v>19</v>
      </c>
      <c r="H8" t="s">
        <v>24</v>
      </c>
      <c r="I8">
        <v>1</v>
      </c>
      <c r="J8" t="s">
        <v>20</v>
      </c>
      <c r="K8" s="6">
        <v>1.2</v>
      </c>
      <c r="L8" s="6"/>
      <c r="M8" s="6">
        <f>IF(L8="","",I8*L8)</f>
      </c>
    </row>
    <row r="9" spans="1:13" x14ac:dyDescent="0.25">
      <c r="A9" t="s">
        <v>25</v>
      </c>
      <c r="B9" s="5" t="s">
        <v>26</v>
      </c>
      <c r="C9" t="s">
        <v>27</v>
      </c>
      <c r="D9">
        <v>1200</v>
      </c>
      <c r="E9">
        <v>750</v>
      </c>
      <c r="F9">
        <v>750</v>
      </c>
      <c r="G9" t="s">
        <v>19</v>
      </c>
      <c r="I9">
        <v>2</v>
      </c>
      <c r="J9" t="s">
        <v>20</v>
      </c>
      <c r="K9" s="6">
        <v>2.4</v>
      </c>
      <c r="L9" s="6"/>
      <c r="M9" s="6">
        <f>IF(L9="","",I9*L9)</f>
      </c>
    </row>
    <row r="10" spans="1:13" x14ac:dyDescent="0.25">
      <c r="A10" t="s">
        <v>28</v>
      </c>
      <c r="B10" s="5" t="s">
        <v>29</v>
      </c>
      <c r="C10" t="s">
        <v>30</v>
      </c>
      <c r="D10">
        <v>1500</v>
      </c>
      <c r="E10">
        <v>900</v>
      </c>
      <c r="G10" t="s">
        <v>19</v>
      </c>
      <c r="H10" t="s">
        <v>31</v>
      </c>
      <c r="I10">
        <v>1</v>
      </c>
      <c r="J10" t="s">
        <v>20</v>
      </c>
      <c r="K10" s="6">
        <v>1.5</v>
      </c>
      <c r="L10" s="6"/>
      <c r="M10" s="6">
        <f>IF(L10="","",I10*L10)</f>
      </c>
    </row>
    <row r="11" spans="1:13" x14ac:dyDescent="0.25">
      <c r="A11" t="s">
        <v>32</v>
      </c>
      <c r="B11" s="5" t="s">
        <v>33</v>
      </c>
      <c r="C11" t="s">
        <v>34</v>
      </c>
      <c r="D11">
        <v>1200</v>
      </c>
      <c r="E11">
        <v>750</v>
      </c>
      <c r="H11" t="s">
        <v>35</v>
      </c>
      <c r="I11">
        <v>1</v>
      </c>
      <c r="J11" t="s">
        <v>20</v>
      </c>
      <c r="K11" s="6"/>
      <c r="L11" s="6"/>
      <c r="M11" s="6">
        <f>IF(L11="","",I11*L11)</f>
      </c>
    </row>
    <row r="12" spans="1:13" x14ac:dyDescent="0.25">
      <c r="A12" t="s">
        <v>36</v>
      </c>
      <c r="B12" s="5" t="s">
        <v>37</v>
      </c>
      <c r="C12" t="s">
        <v>38</v>
      </c>
      <c r="D12">
        <v>1000</v>
      </c>
      <c r="E12">
        <v>600</v>
      </c>
      <c r="F12">
        <v>2000</v>
      </c>
      <c r="I12">
        <v>1</v>
      </c>
      <c r="J12" t="s">
        <v>20</v>
      </c>
      <c r="K12" s="6"/>
      <c r="L12" s="6"/>
      <c r="M12" s="6">
        <f>IF(L12="","",I12*L12)</f>
      </c>
    </row>
    <row r="13" spans="1:13" x14ac:dyDescent="0.25">
      <c r="A13" t="s">
        <v>39</v>
      </c>
      <c r="B13" s="5" t="s">
        <v>40</v>
      </c>
      <c r="C13" t="s">
        <v>41</v>
      </c>
      <c r="D13">
        <v>1000</v>
      </c>
      <c r="E13">
        <v>350</v>
      </c>
      <c r="F13">
        <v>700</v>
      </c>
      <c r="I13">
        <v>2</v>
      </c>
      <c r="J13" t="s">
        <v>20</v>
      </c>
      <c r="K13" s="6"/>
      <c r="L13" s="6"/>
      <c r="M13" s="6">
        <f>IF(L13="","",I13*L13)</f>
      </c>
    </row>
    <row r="14" spans="1:13" x14ac:dyDescent="0.25">
      <c r="A14" t="s">
        <v>42</v>
      </c>
      <c r="B14" s="5" t="s">
        <v>43</v>
      </c>
      <c r="C14" t="s">
        <v>44</v>
      </c>
      <c r="D14">
        <v>900</v>
      </c>
      <c r="E14">
        <v>900</v>
      </c>
      <c r="H14" t="s">
        <v>24</v>
      </c>
      <c r="I14">
        <v>1</v>
      </c>
      <c r="J14" t="s">
        <v>20</v>
      </c>
      <c r="K14" s="6"/>
      <c r="L14" s="6"/>
      <c r="M14" s="6">
        <f>IF(L14="","",I14*L14)</f>
      </c>
    </row>
    <row r="15" spans="1:13" x14ac:dyDescent="0.25">
      <c r="A15" t="s">
        <v>45</v>
      </c>
      <c r="B15" t="s">
        <v>46</v>
      </c>
      <c r="I15">
        <v>1</v>
      </c>
      <c r="J15" t="s">
        <v>47</v>
      </c>
      <c r="L15" s="6"/>
      <c r="M15" s="6">
        <f>IF(L15="","",L15)</f>
      </c>
    </row>
    <row r="16" spans="1:13" s="3" customFormat="1" x14ac:dyDescent="0.25">
      <c r="A16" s="3"/>
      <c r="B16" s="7" t="s">
        <v>48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8">
        <f>SUM(M7:M15)</f>
      </c>
    </row>
    <row r="18" spans="1:2" s="3" customFormat="1" x14ac:dyDescent="0.25">
      <c r="A18" s="3" t="s">
        <v>49</v>
      </c>
      <c r="B18" s="3" t="s">
        <v>50</v>
      </c>
    </row>
    <row r="19" spans="1:11" x14ac:dyDescent="0.25">
      <c r="B19" t="s">
        <v>19</v>
      </c>
      <c r="G19" t="s">
        <v>19</v>
      </c>
      <c r="J19" t="s">
        <v>51</v>
      </c>
      <c r="K19" s="6">
        <v>11.1</v>
      </c>
    </row>
    <row r="21" spans="1:1" s="9" customFormat="1" x14ac:dyDescent="0.25">
      <c r="A21" s="9" t="s">
        <v>52</v>
      </c>
    </row>
    <row r="22" spans="1:1" s="9" customFormat="1" x14ac:dyDescent="0.25">
      <c r="A22" s="9" t="s">
        <v>53</v>
      </c>
    </row>
    <row r="23" spans="1:1" s="9" customFormat="1" x14ac:dyDescent="0.25">
      <c r="A23" s="9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LabPlanner</dc:creator>
  <dc:title/>
  <dc:subject/>
  <dc:description/>
  <cp:keywords/>
  <cp:category/>
  <cp:lastModifiedBy>Unknown</cp:lastModifiedBy>
  <dcterms:created xsi:type="dcterms:W3CDTF">2026-07-25T00:00:00Z</dcterms:created>
  <dcterms:modified xsi:type="dcterms:W3CDTF">2026-07-25T00:00:00Z</dcterms:modified>
</cp:coreProperties>
</file>